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3895" windowHeight="14535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C5" i="1"/>
  <c r="D5" s="1"/>
  <c r="C6"/>
  <c r="D6" s="1"/>
  <c r="C7"/>
  <c r="D7" s="1"/>
  <c r="C8"/>
  <c r="D8" s="1"/>
  <c r="C9"/>
  <c r="D9" s="1"/>
  <c r="C10"/>
  <c r="D10" s="1"/>
  <c r="C11"/>
  <c r="D11" s="1"/>
  <c r="C12"/>
  <c r="D12" s="1"/>
  <c r="C13"/>
  <c r="D13" s="1"/>
  <c r="C14"/>
  <c r="D14" s="1"/>
  <c r="C15"/>
  <c r="D15" s="1"/>
  <c r="C16"/>
  <c r="D16" s="1"/>
  <c r="E5" l="1"/>
  <c r="E6"/>
  <c r="E7"/>
  <c r="E8"/>
  <c r="E19" l="1"/>
  <c r="F5" l="1"/>
  <c r="F6"/>
  <c r="F7"/>
  <c r="F8"/>
  <c r="F19" l="1"/>
  <c r="H13"/>
  <c r="H5"/>
  <c r="H17"/>
  <c r="H9"/>
  <c r="H10"/>
  <c r="H18"/>
  <c r="H14"/>
  <c r="H6"/>
  <c r="H7"/>
  <c r="H11"/>
  <c r="H15"/>
  <c r="H3"/>
  <c r="H8"/>
  <c r="H12"/>
  <c r="H16"/>
  <c r="H4"/>
</calcChain>
</file>

<file path=xl/sharedStrings.xml><?xml version="1.0" encoding="utf-8"?>
<sst xmlns="http://schemas.openxmlformats.org/spreadsheetml/2006/main" count="42" uniqueCount="25">
  <si>
    <t>kvartal</t>
  </si>
  <si>
    <t>Y</t>
  </si>
  <si>
    <t>C</t>
  </si>
  <si>
    <t>A</t>
  </si>
  <si>
    <t>sæsonfaktorer</t>
  </si>
  <si>
    <t>korrektion</t>
  </si>
  <si>
    <t>Z=Y/korrektion</t>
  </si>
  <si>
    <t>02-k1</t>
  </si>
  <si>
    <t>02-k2</t>
  </si>
  <si>
    <t>02-k3</t>
  </si>
  <si>
    <t>02-k4</t>
  </si>
  <si>
    <t>03-k1</t>
  </si>
  <si>
    <t>03-k2</t>
  </si>
  <si>
    <t>03-k3</t>
  </si>
  <si>
    <t>03-k4</t>
  </si>
  <si>
    <t>04-k1</t>
  </si>
  <si>
    <t>04-k2</t>
  </si>
  <si>
    <t>04-k3</t>
  </si>
  <si>
    <t>04-k4</t>
  </si>
  <si>
    <t>05-k1</t>
  </si>
  <si>
    <t>05-k2</t>
  </si>
  <si>
    <t>05-k3</t>
  </si>
  <si>
    <t>05-k4</t>
  </si>
  <si>
    <t>sum</t>
  </si>
  <si>
    <t>Eksempel 12.4 Endelig sæsonkorrektion + tegning (multiplikativ metode)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</si>
</sst>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'Ark1'!$H$2</c:f>
              <c:strCache>
                <c:ptCount val="1"/>
                <c:pt idx="0">
                  <c:v>Z=Y/korrektion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forward val="4"/>
            <c:dispRSqr val="1"/>
            <c:dispEq val="1"/>
            <c:trendlineLbl>
              <c:layout>
                <c:manualLayout>
                  <c:x val="0.12419340752283373"/>
                  <c:y val="0.29732088010275309"/>
                </c:manualLayout>
              </c:layout>
              <c:numFmt formatCode="General" sourceLinked="0"/>
            </c:trendlineLbl>
          </c:trendline>
          <c:trendline>
            <c:trendlineType val="exp"/>
            <c:forward val="4"/>
            <c:dispRSqr val="1"/>
            <c:dispEq val="1"/>
            <c:trendlineLbl>
              <c:layout>
                <c:manualLayout>
                  <c:x val="-6.7867120813050727E-2"/>
                  <c:y val="-1.0913329982688335E-2"/>
                </c:manualLayout>
              </c:layout>
              <c:numFmt formatCode="General" sourceLinked="0"/>
            </c:trendlineLbl>
          </c:trendline>
          <c:xVal>
            <c:strRef>
              <c:f>'Ark1'!$A$3:$A$18</c:f>
              <c:strCache>
                <c:ptCount val="16"/>
                <c:pt idx="0">
                  <c:v>02-k1</c:v>
                </c:pt>
                <c:pt idx="1">
                  <c:v>02-k2</c:v>
                </c:pt>
                <c:pt idx="2">
                  <c:v>02-k3</c:v>
                </c:pt>
                <c:pt idx="3">
                  <c:v>02-k4</c:v>
                </c:pt>
                <c:pt idx="4">
                  <c:v>03-k1</c:v>
                </c:pt>
                <c:pt idx="5">
                  <c:v>03-k2</c:v>
                </c:pt>
                <c:pt idx="6">
                  <c:v>03-k3</c:v>
                </c:pt>
                <c:pt idx="7">
                  <c:v>03-k4</c:v>
                </c:pt>
                <c:pt idx="8">
                  <c:v>04-k1</c:v>
                </c:pt>
                <c:pt idx="9">
                  <c:v>04-k2</c:v>
                </c:pt>
                <c:pt idx="10">
                  <c:v>04-k3</c:v>
                </c:pt>
                <c:pt idx="11">
                  <c:v>04-k4</c:v>
                </c:pt>
                <c:pt idx="12">
                  <c:v>05-k1</c:v>
                </c:pt>
                <c:pt idx="13">
                  <c:v>05-k2</c:v>
                </c:pt>
                <c:pt idx="14">
                  <c:v>05-k3</c:v>
                </c:pt>
                <c:pt idx="15">
                  <c:v>05-k4</c:v>
                </c:pt>
              </c:strCache>
            </c:strRef>
          </c:xVal>
          <c:yVal>
            <c:numRef>
              <c:f>'Ark1'!$H$3:$H$18</c:f>
              <c:numCache>
                <c:formatCode>General</c:formatCode>
                <c:ptCount val="16"/>
                <c:pt idx="0">
                  <c:v>98.6968732905991</c:v>
                </c:pt>
                <c:pt idx="1">
                  <c:v>102.34302672459914</c:v>
                </c:pt>
                <c:pt idx="2">
                  <c:v>102.64975119489924</c:v>
                </c:pt>
                <c:pt idx="3">
                  <c:v>104.86761479199107</c:v>
                </c:pt>
                <c:pt idx="4">
                  <c:v>100.79680676486717</c:v>
                </c:pt>
                <c:pt idx="5">
                  <c:v>107.31113481802629</c:v>
                </c:pt>
                <c:pt idx="6">
                  <c:v>108.0523696788413</c:v>
                </c:pt>
                <c:pt idx="7">
                  <c:v>107.55652799178571</c:v>
                </c:pt>
                <c:pt idx="8">
                  <c:v>113.39640761047556</c:v>
                </c:pt>
                <c:pt idx="9">
                  <c:v>112.27924291145344</c:v>
                </c:pt>
                <c:pt idx="10">
                  <c:v>114.53551185957177</c:v>
                </c:pt>
                <c:pt idx="11">
                  <c:v>118.31218079096429</c:v>
                </c:pt>
                <c:pt idx="12">
                  <c:v>122.84610824468186</c:v>
                </c:pt>
                <c:pt idx="13">
                  <c:v>123.20908071699314</c:v>
                </c:pt>
                <c:pt idx="14">
                  <c:v>130.74336731139798</c:v>
                </c:pt>
                <c:pt idx="15">
                  <c:v>127.27522479027976</c:v>
                </c:pt>
              </c:numCache>
            </c:numRef>
          </c:yVal>
        </c:ser>
        <c:axId val="136883584"/>
        <c:axId val="71309952"/>
      </c:scatterChart>
      <c:valAx>
        <c:axId val="136883584"/>
        <c:scaling>
          <c:orientation val="minMax"/>
        </c:scaling>
        <c:axPos val="b"/>
        <c:tickLblPos val="nextTo"/>
        <c:crossAx val="71309952"/>
        <c:crosses val="autoZero"/>
        <c:crossBetween val="midCat"/>
      </c:valAx>
      <c:valAx>
        <c:axId val="71309952"/>
        <c:scaling>
          <c:orientation val="minMax"/>
          <c:min val="90"/>
        </c:scaling>
        <c:axPos val="l"/>
        <c:majorGridlines/>
        <c:numFmt formatCode="General" sourceLinked="1"/>
        <c:tickLblPos val="nextTo"/>
        <c:crossAx val="13688358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20</xdr:row>
      <xdr:rowOff>114300</xdr:rowOff>
    </xdr:from>
    <xdr:to>
      <xdr:col>10</xdr:col>
      <xdr:colOff>276225</xdr:colOff>
      <xdr:row>41</xdr:row>
      <xdr:rowOff>133350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N20" sqref="N20"/>
    </sheetView>
  </sheetViews>
  <sheetFormatPr defaultRowHeight="15"/>
  <sheetData>
    <row r="1" spans="1:8">
      <c r="A1" s="1" t="s">
        <v>24</v>
      </c>
    </row>
    <row r="2" spans="1:8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0</v>
      </c>
      <c r="H2" t="s">
        <v>6</v>
      </c>
    </row>
    <row r="3" spans="1:8">
      <c r="A3" t="s">
        <v>7</v>
      </c>
      <c r="B3">
        <v>94</v>
      </c>
      <c r="G3" t="s">
        <v>7</v>
      </c>
      <c r="H3">
        <f>+B3/F7</f>
        <v>98.6968732905991</v>
      </c>
    </row>
    <row r="4" spans="1:8">
      <c r="A4" t="s">
        <v>8</v>
      </c>
      <c r="B4">
        <v>103</v>
      </c>
      <c r="G4" t="s">
        <v>8</v>
      </c>
      <c r="H4">
        <f>+B4/F8</f>
        <v>102.34302672459914</v>
      </c>
    </row>
    <row r="5" spans="1:8">
      <c r="A5" t="s">
        <v>9</v>
      </c>
      <c r="B5">
        <v>95</v>
      </c>
      <c r="C5">
        <f>+(B3/2+B4+B5+B6+B7/2)/4</f>
        <v>102.5</v>
      </c>
      <c r="D5">
        <f>+B5/C5</f>
        <v>0.92682926829268297</v>
      </c>
      <c r="E5">
        <f>+(D5+D9+D13)/3</f>
        <v>0.92394689431954902</v>
      </c>
      <c r="F5">
        <f>4/E19*E5</f>
        <v>0.92547715794873397</v>
      </c>
      <c r="G5" t="s">
        <v>9</v>
      </c>
      <c r="H5">
        <f>+B5/F5</f>
        <v>102.64975119489924</v>
      </c>
    </row>
    <row r="6" spans="1:8">
      <c r="A6" t="s">
        <v>10</v>
      </c>
      <c r="B6">
        <v>117</v>
      </c>
      <c r="C6">
        <f t="shared" ref="C6:C16" si="0">+(B4/2+B5+B6+B7+B8/2)/4</f>
        <v>103.375</v>
      </c>
      <c r="D6">
        <f t="shared" ref="D6:D16" si="1">+B6/C6</f>
        <v>1.1318016928657799</v>
      </c>
      <c r="E6">
        <f>+(D6+D10+D14)/3</f>
        <v>1.1138476102120862</v>
      </c>
      <c r="F6">
        <f>4/E19*E6</f>
        <v>1.115692392089531</v>
      </c>
      <c r="G6" t="s">
        <v>10</v>
      </c>
      <c r="H6">
        <f>+B6/F6</f>
        <v>104.86761479199107</v>
      </c>
    </row>
    <row r="7" spans="1:8">
      <c r="A7" t="s">
        <v>11</v>
      </c>
      <c r="B7">
        <v>96</v>
      </c>
      <c r="C7">
        <f t="shared" si="0"/>
        <v>104.625</v>
      </c>
      <c r="D7">
        <f t="shared" si="1"/>
        <v>0.91756272401433692</v>
      </c>
      <c r="E7">
        <f>+(D7+D11+D15)/3</f>
        <v>0.95083632516911709</v>
      </c>
      <c r="F7">
        <f>4/E19*E7</f>
        <v>0.95241112373671843</v>
      </c>
      <c r="G7" t="s">
        <v>11</v>
      </c>
      <c r="H7">
        <f>+B7/F7</f>
        <v>100.79680676486717</v>
      </c>
    </row>
    <row r="8" spans="1:8">
      <c r="A8" t="s">
        <v>12</v>
      </c>
      <c r="B8">
        <v>108</v>
      </c>
      <c r="C8">
        <f t="shared" si="0"/>
        <v>105.625</v>
      </c>
      <c r="D8">
        <f t="shared" si="1"/>
        <v>1.0224852071005917</v>
      </c>
      <c r="E8">
        <f>+(D8+D12+D16)/3</f>
        <v>1.0047552258445773</v>
      </c>
      <c r="F8">
        <f>4/E19*E8</f>
        <v>1.0064193262250172</v>
      </c>
      <c r="G8" t="s">
        <v>12</v>
      </c>
      <c r="H8">
        <f>+B8/F8</f>
        <v>107.31113481802629</v>
      </c>
    </row>
    <row r="9" spans="1:8">
      <c r="A9" t="s">
        <v>13</v>
      </c>
      <c r="B9">
        <v>100</v>
      </c>
      <c r="C9">
        <f t="shared" si="0"/>
        <v>107.5</v>
      </c>
      <c r="D9">
        <f t="shared" si="1"/>
        <v>0.93023255813953487</v>
      </c>
      <c r="G9" t="s">
        <v>13</v>
      </c>
      <c r="H9">
        <f>+B9/F5</f>
        <v>108.0523696788413</v>
      </c>
    </row>
    <row r="10" spans="1:8">
      <c r="A10" t="s">
        <v>14</v>
      </c>
      <c r="B10">
        <v>120</v>
      </c>
      <c r="C10">
        <f t="shared" si="0"/>
        <v>109.625</v>
      </c>
      <c r="D10">
        <f t="shared" si="1"/>
        <v>1.0946408209806158</v>
      </c>
      <c r="G10" t="s">
        <v>14</v>
      </c>
      <c r="H10">
        <f>+B10/F6</f>
        <v>107.55652799178571</v>
      </c>
    </row>
    <row r="11" spans="1:8">
      <c r="A11" t="s">
        <v>15</v>
      </c>
      <c r="B11">
        <v>108</v>
      </c>
      <c r="C11">
        <f t="shared" si="0"/>
        <v>111</v>
      </c>
      <c r="D11">
        <f t="shared" si="1"/>
        <v>0.97297297297297303</v>
      </c>
      <c r="G11" t="s">
        <v>15</v>
      </c>
      <c r="H11">
        <f>+B11/F7</f>
        <v>113.39640761047556</v>
      </c>
    </row>
    <row r="12" spans="1:8">
      <c r="A12" t="s">
        <v>16</v>
      </c>
      <c r="B12">
        <v>113</v>
      </c>
      <c r="C12">
        <f t="shared" si="0"/>
        <v>113.25</v>
      </c>
      <c r="D12">
        <f t="shared" si="1"/>
        <v>0.99779249448123619</v>
      </c>
      <c r="G12" t="s">
        <v>16</v>
      </c>
      <c r="H12">
        <f>+B12/F8</f>
        <v>112.27924291145344</v>
      </c>
    </row>
    <row r="13" spans="1:8">
      <c r="A13" t="s">
        <v>17</v>
      </c>
      <c r="B13">
        <v>106</v>
      </c>
      <c r="C13">
        <f t="shared" si="0"/>
        <v>115.875</v>
      </c>
      <c r="D13">
        <f t="shared" si="1"/>
        <v>0.91477885652642932</v>
      </c>
      <c r="G13" t="s">
        <v>17</v>
      </c>
      <c r="H13">
        <f>+B13/F5</f>
        <v>114.53551185957177</v>
      </c>
    </row>
    <row r="14" spans="1:8">
      <c r="A14" t="s">
        <v>18</v>
      </c>
      <c r="B14">
        <v>132</v>
      </c>
      <c r="C14">
        <f t="shared" si="0"/>
        <v>118.375</v>
      </c>
      <c r="D14">
        <f t="shared" si="1"/>
        <v>1.1151003167898628</v>
      </c>
      <c r="G14" t="s">
        <v>18</v>
      </c>
      <c r="H14">
        <f>+B14/F6</f>
        <v>118.31218079096429</v>
      </c>
    </row>
    <row r="15" spans="1:8">
      <c r="A15" t="s">
        <v>19</v>
      </c>
      <c r="B15">
        <v>117</v>
      </c>
      <c r="C15">
        <f t="shared" si="0"/>
        <v>121.625</v>
      </c>
      <c r="D15">
        <f t="shared" si="1"/>
        <v>0.96197327852004111</v>
      </c>
      <c r="G15" t="s">
        <v>19</v>
      </c>
      <c r="H15">
        <f>+B15/F7</f>
        <v>122.84610824468186</v>
      </c>
    </row>
    <row r="16" spans="1:8">
      <c r="A16" t="s">
        <v>20</v>
      </c>
      <c r="B16">
        <v>124</v>
      </c>
      <c r="C16">
        <f t="shared" si="0"/>
        <v>124.75</v>
      </c>
      <c r="D16">
        <f t="shared" si="1"/>
        <v>0.9939879759519038</v>
      </c>
      <c r="G16" t="s">
        <v>20</v>
      </c>
      <c r="H16">
        <f>+B16/F8</f>
        <v>123.20908071699314</v>
      </c>
    </row>
    <row r="17" spans="1:8">
      <c r="A17" t="s">
        <v>21</v>
      </c>
      <c r="B17">
        <v>121</v>
      </c>
      <c r="G17" t="s">
        <v>21</v>
      </c>
      <c r="H17">
        <f>+B17/F5</f>
        <v>130.74336731139798</v>
      </c>
    </row>
    <row r="18" spans="1:8">
      <c r="A18" t="s">
        <v>22</v>
      </c>
      <c r="B18">
        <v>142</v>
      </c>
      <c r="G18" t="s">
        <v>22</v>
      </c>
      <c r="H18">
        <f>+B18/F6</f>
        <v>127.27522479027976</v>
      </c>
    </row>
    <row r="19" spans="1:8">
      <c r="A19" t="s">
        <v>23</v>
      </c>
      <c r="E19">
        <f>SUM(E5:E18)</f>
        <v>3.9933860555453293</v>
      </c>
      <c r="F19">
        <f>SUM(F5:F18)</f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ejer</dc:creator>
  <cp:lastModifiedBy>ejer</cp:lastModifiedBy>
  <dcterms:created xsi:type="dcterms:W3CDTF">2008-03-10T19:15:34Z</dcterms:created>
  <dcterms:modified xsi:type="dcterms:W3CDTF">2008-03-10T20:12:42Z</dcterms:modified>
</cp:coreProperties>
</file>